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1100" activeTab="1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11" i="2"/>
  <c r="F11" i="2" l="1"/>
  <c r="J11" i="2" s="1"/>
  <c r="F24" i="2" l="1"/>
  <c r="J24" i="2" s="1"/>
  <c r="F23" i="2"/>
  <c r="J23" i="2" s="1"/>
  <c r="F22" i="2"/>
  <c r="J22" i="2" s="1"/>
  <c r="F21" i="2"/>
  <c r="J21" i="2" s="1"/>
  <c r="F20" i="2"/>
  <c r="J20" i="2" s="1"/>
  <c r="F19" i="2"/>
  <c r="J19" i="2" s="1"/>
  <c r="F18" i="2"/>
  <c r="J18" i="2" s="1"/>
  <c r="F17" i="2"/>
  <c r="J17" i="2" s="1"/>
  <c r="F16" i="2"/>
  <c r="J16" i="2" s="1"/>
  <c r="F14" i="2" l="1"/>
  <c r="J14" i="2" s="1"/>
  <c r="F13" i="2"/>
  <c r="J13" i="2" s="1"/>
  <c r="F12" i="2"/>
  <c r="J12" i="2" s="1"/>
  <c r="F15" i="2"/>
  <c r="J15" i="2" s="1"/>
  <c r="J26" i="2" l="1"/>
  <c r="H11" i="1"/>
  <c r="H12" i="1"/>
</calcChain>
</file>

<file path=xl/sharedStrings.xml><?xml version="1.0" encoding="utf-8"?>
<sst xmlns="http://schemas.openxmlformats.org/spreadsheetml/2006/main" count="91" uniqueCount="36">
  <si>
    <t xml:space="preserve">Fa. Ökop </t>
  </si>
  <si>
    <t>Zertifizierungs GmbH</t>
  </si>
  <si>
    <t>Europaring 4</t>
  </si>
  <si>
    <t>94315 Straubing</t>
  </si>
  <si>
    <t>Auslagenabrechnung für Kontrolleure im Angestelltenverhältnis</t>
  </si>
  <si>
    <t>Name:</t>
  </si>
  <si>
    <t xml:space="preserve">Datum:     </t>
  </si>
  <si>
    <t>Datum</t>
  </si>
  <si>
    <t>Anlass</t>
  </si>
  <si>
    <t xml:space="preserve">von </t>
  </si>
  <si>
    <t>bis</t>
  </si>
  <si>
    <t>Std.</t>
  </si>
  <si>
    <t>Aufwendung</t>
  </si>
  <si>
    <t>abzgl. Verpflegung</t>
  </si>
  <si>
    <t>Betrag</t>
  </si>
  <si>
    <t>Frühstück</t>
  </si>
  <si>
    <t>Mittagessen</t>
  </si>
  <si>
    <t>Abendessen</t>
  </si>
  <si>
    <t>keine Verpflegung</t>
  </si>
  <si>
    <t>ja</t>
  </si>
  <si>
    <t>nein</t>
  </si>
  <si>
    <t>abzügl. Verpflegung</t>
  </si>
  <si>
    <t>Gesamtbetrag der zu erstattenden Aufwendungen:</t>
  </si>
  <si>
    <t>Bei einer Abwesenheit von weniger als 24, aber mindestens 8 Stunden</t>
  </si>
  <si>
    <t>Bei einer Abwesenheit von 24 Stunden – 
dies entspricht einem ganzen Kalendertag bei einer mehrtägigen Reise</t>
  </si>
  <si>
    <t>abzüglich Verpflegung (Frühstück 20%, Mittagessen 40%, Abendessen 40%)</t>
  </si>
  <si>
    <t>Die Richtigkeit der gemachten Angaben wird hiermit bestätigt.</t>
  </si>
  <si>
    <t>Ort, Datum</t>
  </si>
  <si>
    <t>Unterschrift</t>
  </si>
  <si>
    <t>ÖkoP Zertifizierungs GmbH</t>
  </si>
  <si>
    <t>Fa.</t>
  </si>
  <si>
    <t>bitte für jeden Tag eine Zeile ausfüllen</t>
  </si>
  <si>
    <t>Erstattungs-
fähige 
Aufwendung</t>
  </si>
  <si>
    <t>Verpflegungsmehraufwendungen für Mitarbeiter im Angestelltenverhältnis (ab 2022)</t>
  </si>
  <si>
    <t>*  bei Übernachtung bitte aus technischen Gründen hier nicht 0:00, sondern 24:00 eintragen</t>
  </si>
  <si>
    <r>
      <t>bis</t>
    </r>
    <r>
      <rPr>
        <b/>
        <sz val="20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</si>
</sst>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0" fillId="0" borderId="4" xfId="0" applyNumberFormat="1" applyBorder="1"/>
    <xf numFmtId="165" fontId="7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0" fillId="0" borderId="4" xfId="0" applyBorder="1" applyProtection="1">
      <protection locked="0"/>
    </xf>
    <xf numFmtId="164" fontId="4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14" fontId="8" fillId="0" borderId="4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2" fontId="0" fillId="0" borderId="4" xfId="0" applyNumberFormat="1" applyBorder="1" applyAlignment="1" applyProtection="1">
      <alignment wrapText="1"/>
      <protection locked="0"/>
    </xf>
    <xf numFmtId="0" fontId="1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4" xfId="0" applyBorder="1" applyAlignment="1">
      <alignment wrapText="1"/>
    </xf>
    <xf numFmtId="0" fontId="0" fillId="0" borderId="4" xfId="0" applyBorder="1" applyAlignment="1"/>
    <xf numFmtId="0" fontId="1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I11" sqref="I11"/>
    </sheetView>
  </sheetViews>
  <sheetFormatPr baseColWidth="10" defaultColWidth="9.140625" defaultRowHeight="15" x14ac:dyDescent="0.25"/>
  <cols>
    <col min="2" max="2" width="24.42578125" customWidth="1"/>
    <col min="4" max="4" width="11.5703125" customWidth="1"/>
    <col min="6" max="6" width="16.7109375" customWidth="1"/>
    <col min="7" max="7" width="17.7109375" bestFit="1" customWidth="1"/>
    <col min="8" max="8" width="8.42578125" bestFit="1" customWidth="1"/>
    <col min="9" max="9" width="9.140625" customWidth="1"/>
  </cols>
  <sheetData>
    <row r="1" spans="1:9" ht="19.5" thickBot="1" x14ac:dyDescent="0.3">
      <c r="A1" s="38" t="s">
        <v>4</v>
      </c>
      <c r="B1" s="39"/>
      <c r="C1" s="39"/>
      <c r="D1" s="40"/>
    </row>
    <row r="2" spans="1:9" ht="15.75" x14ac:dyDescent="0.25">
      <c r="A2" s="1"/>
      <c r="B2" s="1"/>
      <c r="C2" s="1"/>
      <c r="D2" s="1"/>
    </row>
    <row r="3" spans="1:9" ht="15.75" x14ac:dyDescent="0.25">
      <c r="A3" s="1" t="s">
        <v>0</v>
      </c>
      <c r="B3" s="1"/>
      <c r="C3" s="1"/>
      <c r="D3" s="1"/>
    </row>
    <row r="4" spans="1:9" ht="15.75" x14ac:dyDescent="0.25">
      <c r="A4" s="2" t="s">
        <v>1</v>
      </c>
      <c r="B4" s="1"/>
      <c r="C4" s="1"/>
      <c r="D4" s="1"/>
    </row>
    <row r="5" spans="1:9" ht="15.75" x14ac:dyDescent="0.25">
      <c r="A5" s="2" t="s">
        <v>2</v>
      </c>
      <c r="B5" s="1"/>
      <c r="C5" s="1"/>
      <c r="D5" s="1"/>
    </row>
    <row r="6" spans="1:9" ht="15.75" x14ac:dyDescent="0.25">
      <c r="A6" s="2" t="s">
        <v>3</v>
      </c>
      <c r="B6" s="1"/>
      <c r="C6" s="1"/>
      <c r="D6" s="1"/>
    </row>
    <row r="8" spans="1:9" ht="18.75" x14ac:dyDescent="0.3">
      <c r="A8" s="3" t="s">
        <v>5</v>
      </c>
      <c r="B8" s="4"/>
      <c r="C8" s="5" t="s">
        <v>6</v>
      </c>
      <c r="D8" s="6"/>
    </row>
    <row r="10" spans="1:9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  <c r="I10" t="s">
        <v>14</v>
      </c>
    </row>
    <row r="11" spans="1:9" x14ac:dyDescent="0.25">
      <c r="G11" t="s">
        <v>16</v>
      </c>
      <c r="H11" t="b">
        <f>IF(G11="Frühstück", 5.4)</f>
        <v>0</v>
      </c>
    </row>
    <row r="12" spans="1:9" x14ac:dyDescent="0.25">
      <c r="G12" t="s">
        <v>15</v>
      </c>
      <c r="H12" t="e">
        <f ca="1">Wenns(G12="Frühstück","5,4",G12="keine Verpflegung","0")</f>
        <v>#NAME?</v>
      </c>
    </row>
    <row r="40" spans="7:7" x14ac:dyDescent="0.25">
      <c r="G40" t="s">
        <v>18</v>
      </c>
    </row>
    <row r="41" spans="7:7" x14ac:dyDescent="0.25">
      <c r="G41" t="s">
        <v>15</v>
      </c>
    </row>
    <row r="42" spans="7:7" x14ac:dyDescent="0.25">
      <c r="G42" t="s">
        <v>16</v>
      </c>
    </row>
    <row r="43" spans="7:7" x14ac:dyDescent="0.25">
      <c r="G43" t="s">
        <v>17</v>
      </c>
    </row>
  </sheetData>
  <mergeCells count="1">
    <mergeCell ref="A1:D1"/>
  </mergeCells>
  <dataValidations count="1">
    <dataValidation type="list" allowBlank="1" showInputMessage="1" showErrorMessage="1" sqref="G11:G25">
      <formula1>$G$40:$G$43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45" zoomScaleNormal="145" workbookViewId="0">
      <selection activeCell="H14" sqref="H14"/>
    </sheetView>
  </sheetViews>
  <sheetFormatPr baseColWidth="10" defaultRowHeight="15" x14ac:dyDescent="0.25"/>
  <cols>
    <col min="1" max="1" width="9.85546875" customWidth="1"/>
    <col min="2" max="2" width="32" customWidth="1"/>
    <col min="3" max="3" width="7.5703125" customWidth="1"/>
    <col min="4" max="4" width="10.140625" customWidth="1"/>
    <col min="5" max="5" width="7.28515625" customWidth="1"/>
    <col min="6" max="6" width="15.85546875" style="29" customWidth="1"/>
    <col min="7" max="7" width="9" style="14" customWidth="1"/>
    <col min="8" max="8" width="8.7109375" style="14" customWidth="1"/>
    <col min="9" max="9" width="9.140625" style="14" customWidth="1"/>
    <col min="10" max="10" width="10.28515625" customWidth="1"/>
  </cols>
  <sheetData>
    <row r="1" spans="1:10" ht="15.75" x14ac:dyDescent="0.25">
      <c r="A1" s="44" t="s">
        <v>33</v>
      </c>
      <c r="B1" s="45"/>
      <c r="C1" s="45"/>
      <c r="D1" s="45"/>
      <c r="E1" s="46"/>
      <c r="F1" s="46"/>
      <c r="G1" s="46"/>
    </row>
    <row r="2" spans="1:10" ht="15.75" x14ac:dyDescent="0.25">
      <c r="A2" s="1"/>
      <c r="B2" s="1"/>
      <c r="C2" s="1"/>
      <c r="D2" s="1"/>
    </row>
    <row r="3" spans="1:10" ht="15.75" x14ac:dyDescent="0.25">
      <c r="A3" s="20" t="s">
        <v>30</v>
      </c>
      <c r="B3" s="1"/>
      <c r="C3" s="1"/>
      <c r="D3" s="1"/>
      <c r="G3" s="25" t="s">
        <v>19</v>
      </c>
    </row>
    <row r="4" spans="1:10" ht="15.75" x14ac:dyDescent="0.25">
      <c r="A4" s="20" t="s">
        <v>29</v>
      </c>
      <c r="B4" s="1"/>
      <c r="C4" s="1"/>
      <c r="D4" s="1"/>
      <c r="G4" s="25" t="s">
        <v>20</v>
      </c>
    </row>
    <row r="5" spans="1:10" ht="18.75" x14ac:dyDescent="0.3">
      <c r="A5" s="20" t="s">
        <v>2</v>
      </c>
      <c r="B5" s="1"/>
      <c r="C5" s="1"/>
      <c r="D5" s="3" t="s">
        <v>5</v>
      </c>
      <c r="E5" s="49"/>
      <c r="F5" s="50"/>
      <c r="G5" s="50"/>
      <c r="H5" s="50"/>
      <c r="I5" s="50"/>
    </row>
    <row r="6" spans="1:10" ht="15.75" x14ac:dyDescent="0.25">
      <c r="A6" s="20" t="s">
        <v>3</v>
      </c>
      <c r="B6" s="1"/>
      <c r="C6" s="1"/>
      <c r="D6" s="1"/>
      <c r="E6" s="23"/>
      <c r="F6" s="30"/>
    </row>
    <row r="7" spans="1:10" x14ac:dyDescent="0.25">
      <c r="A7" s="23"/>
      <c r="B7" s="23"/>
      <c r="C7" s="23"/>
      <c r="D7" s="23"/>
    </row>
    <row r="8" spans="1:10" ht="18.75" x14ac:dyDescent="0.3">
      <c r="A8" s="23"/>
      <c r="B8" s="3"/>
      <c r="C8" s="5"/>
      <c r="D8" s="24"/>
    </row>
    <row r="9" spans="1:10" ht="15.75" x14ac:dyDescent="0.25">
      <c r="A9" s="7"/>
      <c r="B9" s="7"/>
      <c r="C9" s="7"/>
      <c r="D9" s="7"/>
      <c r="E9" s="8"/>
      <c r="F9" s="31"/>
      <c r="G9" s="43" t="s">
        <v>21</v>
      </c>
      <c r="H9" s="43"/>
      <c r="I9" s="43"/>
      <c r="J9" s="9"/>
    </row>
    <row r="10" spans="1:10" s="14" customFormat="1" ht="45.75" customHeight="1" x14ac:dyDescent="0.25">
      <c r="A10" s="12" t="s">
        <v>7</v>
      </c>
      <c r="B10" s="12" t="s">
        <v>8</v>
      </c>
      <c r="C10" s="12" t="s">
        <v>9</v>
      </c>
      <c r="D10" s="12" t="s">
        <v>35</v>
      </c>
      <c r="E10" s="15" t="s">
        <v>11</v>
      </c>
      <c r="F10" s="13" t="s">
        <v>32</v>
      </c>
      <c r="G10" s="16" t="s">
        <v>15</v>
      </c>
      <c r="H10" s="16" t="s">
        <v>16</v>
      </c>
      <c r="I10" s="16" t="s">
        <v>17</v>
      </c>
      <c r="J10" s="12" t="s">
        <v>14</v>
      </c>
    </row>
    <row r="11" spans="1:10" ht="15" customHeight="1" x14ac:dyDescent="0.25">
      <c r="A11" s="34"/>
      <c r="B11" s="21"/>
      <c r="C11" s="11">
        <v>0</v>
      </c>
      <c r="D11" s="11">
        <v>0</v>
      </c>
      <c r="E11" s="36">
        <f>24*(D11-C11)</f>
        <v>0</v>
      </c>
      <c r="F11" s="32" t="str">
        <f>IF(E11&lt;8,"0,00€",IF(E11&lt;24,"14,00€","28,00€"))</f>
        <v>0,00€</v>
      </c>
      <c r="G11" s="26" t="s">
        <v>20</v>
      </c>
      <c r="H11" s="26" t="s">
        <v>20</v>
      </c>
      <c r="I11" s="26" t="s">
        <v>20</v>
      </c>
      <c r="J11" s="10">
        <f>MAX(0,F11-(IF(G11="ja",5.6,0)+IF(H11="ja",11.2,0)+IF(I11="ja",11.2,0)))</f>
        <v>0</v>
      </c>
    </row>
    <row r="12" spans="1:10" x14ac:dyDescent="0.25">
      <c r="A12" s="34"/>
      <c r="B12" s="21"/>
      <c r="C12" s="11">
        <v>0</v>
      </c>
      <c r="D12" s="11">
        <v>0</v>
      </c>
      <c r="E12" s="36">
        <f t="shared" ref="E12:E24" si="0">24*(D12-C12)</f>
        <v>0</v>
      </c>
      <c r="F12" s="32" t="str">
        <f t="shared" ref="F12:F15" si="1">IF(E12&lt;8,"0,00€",IF(E12&lt;24,"14,00€","28,00€"))</f>
        <v>0,00€</v>
      </c>
      <c r="G12" s="26" t="s">
        <v>20</v>
      </c>
      <c r="H12" s="26" t="s">
        <v>20</v>
      </c>
      <c r="I12" s="26" t="s">
        <v>20</v>
      </c>
      <c r="J12" s="10">
        <f t="shared" ref="J12:J24" si="2">MAX(0,F12-(IF(G12="ja",5.6,0)+IF(H12="ja",11.2,0)+IF(I12="ja",11.2,0)))</f>
        <v>0</v>
      </c>
    </row>
    <row r="13" spans="1:10" x14ac:dyDescent="0.25">
      <c r="A13" s="34"/>
      <c r="B13" s="21"/>
      <c r="C13" s="11">
        <v>0</v>
      </c>
      <c r="D13" s="11">
        <v>0</v>
      </c>
      <c r="E13" s="36">
        <f t="shared" si="0"/>
        <v>0</v>
      </c>
      <c r="F13" s="32" t="str">
        <f t="shared" si="1"/>
        <v>0,00€</v>
      </c>
      <c r="G13" s="26" t="s">
        <v>20</v>
      </c>
      <c r="H13" s="26" t="s">
        <v>20</v>
      </c>
      <c r="I13" s="26" t="s">
        <v>20</v>
      </c>
      <c r="J13" s="10">
        <f t="shared" si="2"/>
        <v>0</v>
      </c>
    </row>
    <row r="14" spans="1:10" x14ac:dyDescent="0.25">
      <c r="A14" s="34"/>
      <c r="B14" s="21"/>
      <c r="C14" s="11">
        <v>0</v>
      </c>
      <c r="D14" s="11">
        <v>0</v>
      </c>
      <c r="E14" s="36">
        <f t="shared" si="0"/>
        <v>0</v>
      </c>
      <c r="F14" s="32" t="str">
        <f t="shared" si="1"/>
        <v>0,00€</v>
      </c>
      <c r="G14" s="26" t="s">
        <v>20</v>
      </c>
      <c r="H14" s="26" t="s">
        <v>20</v>
      </c>
      <c r="I14" s="26" t="s">
        <v>20</v>
      </c>
      <c r="J14" s="10">
        <f t="shared" si="2"/>
        <v>0</v>
      </c>
    </row>
    <row r="15" spans="1:10" x14ac:dyDescent="0.25">
      <c r="A15" s="34"/>
      <c r="B15" s="21"/>
      <c r="C15" s="11">
        <v>0</v>
      </c>
      <c r="D15" s="11">
        <v>0</v>
      </c>
      <c r="E15" s="36">
        <f t="shared" si="0"/>
        <v>0</v>
      </c>
      <c r="F15" s="32" t="str">
        <f t="shared" si="1"/>
        <v>0,00€</v>
      </c>
      <c r="G15" s="26" t="s">
        <v>20</v>
      </c>
      <c r="H15" s="26" t="s">
        <v>20</v>
      </c>
      <c r="I15" s="26" t="s">
        <v>20</v>
      </c>
      <c r="J15" s="10">
        <f t="shared" si="2"/>
        <v>0</v>
      </c>
    </row>
    <row r="16" spans="1:10" x14ac:dyDescent="0.25">
      <c r="A16" s="34"/>
      <c r="B16" s="21"/>
      <c r="C16" s="11">
        <v>0</v>
      </c>
      <c r="D16" s="11">
        <v>0</v>
      </c>
      <c r="E16" s="36">
        <f t="shared" si="0"/>
        <v>0</v>
      </c>
      <c r="F16" s="32" t="str">
        <f>IF(E16&lt;8,"0,00€",IF(E16&lt;24,"14,00€","28,00€"))</f>
        <v>0,00€</v>
      </c>
      <c r="G16" s="26" t="s">
        <v>20</v>
      </c>
      <c r="H16" s="26" t="s">
        <v>20</v>
      </c>
      <c r="I16" s="26" t="s">
        <v>20</v>
      </c>
      <c r="J16" s="10">
        <f t="shared" si="2"/>
        <v>0</v>
      </c>
    </row>
    <row r="17" spans="1:10" x14ac:dyDescent="0.25">
      <c r="A17" s="34"/>
      <c r="B17" s="21"/>
      <c r="C17" s="11">
        <v>0</v>
      </c>
      <c r="D17" s="11">
        <v>0</v>
      </c>
      <c r="E17" s="36">
        <f t="shared" si="0"/>
        <v>0</v>
      </c>
      <c r="F17" s="32" t="str">
        <f t="shared" ref="F17:F20" si="3">IF(E17&lt;8,"0,00€",IF(E17&lt;24,"14,00€","28,00€"))</f>
        <v>0,00€</v>
      </c>
      <c r="G17" s="26" t="s">
        <v>20</v>
      </c>
      <c r="H17" s="26" t="s">
        <v>20</v>
      </c>
      <c r="I17" s="26" t="s">
        <v>20</v>
      </c>
      <c r="J17" s="10">
        <f t="shared" si="2"/>
        <v>0</v>
      </c>
    </row>
    <row r="18" spans="1:10" x14ac:dyDescent="0.25">
      <c r="A18" s="34"/>
      <c r="B18" s="21"/>
      <c r="C18" s="11">
        <v>0</v>
      </c>
      <c r="D18" s="11">
        <v>0</v>
      </c>
      <c r="E18" s="36">
        <f t="shared" si="0"/>
        <v>0</v>
      </c>
      <c r="F18" s="32" t="str">
        <f t="shared" si="3"/>
        <v>0,00€</v>
      </c>
      <c r="G18" s="26" t="s">
        <v>20</v>
      </c>
      <c r="H18" s="26" t="s">
        <v>20</v>
      </c>
      <c r="I18" s="26" t="s">
        <v>20</v>
      </c>
      <c r="J18" s="10">
        <f t="shared" si="2"/>
        <v>0</v>
      </c>
    </row>
    <row r="19" spans="1:10" x14ac:dyDescent="0.25">
      <c r="A19" s="34"/>
      <c r="B19" s="21"/>
      <c r="C19" s="11">
        <v>0</v>
      </c>
      <c r="D19" s="11">
        <v>0</v>
      </c>
      <c r="E19" s="36">
        <f t="shared" si="0"/>
        <v>0</v>
      </c>
      <c r="F19" s="32" t="str">
        <f t="shared" si="3"/>
        <v>0,00€</v>
      </c>
      <c r="G19" s="26" t="s">
        <v>20</v>
      </c>
      <c r="H19" s="26" t="s">
        <v>20</v>
      </c>
      <c r="I19" s="26" t="s">
        <v>20</v>
      </c>
      <c r="J19" s="10">
        <f t="shared" si="2"/>
        <v>0</v>
      </c>
    </row>
    <row r="20" spans="1:10" x14ac:dyDescent="0.25">
      <c r="A20" s="34"/>
      <c r="B20" s="21"/>
      <c r="C20" s="11">
        <v>0</v>
      </c>
      <c r="D20" s="11">
        <v>0</v>
      </c>
      <c r="E20" s="36">
        <f t="shared" si="0"/>
        <v>0</v>
      </c>
      <c r="F20" s="32" t="str">
        <f t="shared" si="3"/>
        <v>0,00€</v>
      </c>
      <c r="G20" s="26" t="s">
        <v>20</v>
      </c>
      <c r="H20" s="26" t="s">
        <v>20</v>
      </c>
      <c r="I20" s="26" t="s">
        <v>20</v>
      </c>
      <c r="J20" s="10">
        <f t="shared" si="2"/>
        <v>0</v>
      </c>
    </row>
    <row r="21" spans="1:10" x14ac:dyDescent="0.25">
      <c r="A21" s="34"/>
      <c r="B21" s="21"/>
      <c r="C21" s="11">
        <v>0</v>
      </c>
      <c r="D21" s="11">
        <v>0</v>
      </c>
      <c r="E21" s="36">
        <f t="shared" si="0"/>
        <v>0</v>
      </c>
      <c r="F21" s="32" t="str">
        <f>IF(E21&lt;8,"0,00€",IF(E21&lt;24,"14,00€","28,00€"))</f>
        <v>0,00€</v>
      </c>
      <c r="G21" s="26" t="s">
        <v>20</v>
      </c>
      <c r="H21" s="26" t="s">
        <v>20</v>
      </c>
      <c r="I21" s="26" t="s">
        <v>20</v>
      </c>
      <c r="J21" s="10">
        <f t="shared" si="2"/>
        <v>0</v>
      </c>
    </row>
    <row r="22" spans="1:10" x14ac:dyDescent="0.25">
      <c r="A22" s="34"/>
      <c r="B22" s="21"/>
      <c r="C22" s="11">
        <v>0</v>
      </c>
      <c r="D22" s="11">
        <v>0</v>
      </c>
      <c r="E22" s="36">
        <f t="shared" si="0"/>
        <v>0</v>
      </c>
      <c r="F22" s="32" t="str">
        <f t="shared" ref="F22:F24" si="4">IF(E22&lt;8,"0,00€",IF(E22&lt;24,"14,00€","28,00€"))</f>
        <v>0,00€</v>
      </c>
      <c r="G22" s="26" t="s">
        <v>20</v>
      </c>
      <c r="H22" s="26" t="s">
        <v>20</v>
      </c>
      <c r="I22" s="26" t="s">
        <v>20</v>
      </c>
      <c r="J22" s="10">
        <f t="shared" si="2"/>
        <v>0</v>
      </c>
    </row>
    <row r="23" spans="1:10" x14ac:dyDescent="0.25">
      <c r="A23" s="34"/>
      <c r="B23" s="21"/>
      <c r="C23" s="11">
        <v>0</v>
      </c>
      <c r="D23" s="11">
        <v>0</v>
      </c>
      <c r="E23" s="36">
        <f t="shared" si="0"/>
        <v>0</v>
      </c>
      <c r="F23" s="32" t="str">
        <f t="shared" si="4"/>
        <v>0,00€</v>
      </c>
      <c r="G23" s="26" t="s">
        <v>20</v>
      </c>
      <c r="H23" s="26" t="s">
        <v>20</v>
      </c>
      <c r="I23" s="26" t="s">
        <v>20</v>
      </c>
      <c r="J23" s="10">
        <f t="shared" si="2"/>
        <v>0</v>
      </c>
    </row>
    <row r="24" spans="1:10" x14ac:dyDescent="0.25">
      <c r="A24" s="34"/>
      <c r="B24" s="21"/>
      <c r="C24" s="11">
        <v>0</v>
      </c>
      <c r="D24" s="11">
        <v>0</v>
      </c>
      <c r="E24" s="36">
        <f t="shared" si="0"/>
        <v>0</v>
      </c>
      <c r="F24" s="32" t="str">
        <f t="shared" si="4"/>
        <v>0,00€</v>
      </c>
      <c r="G24" s="26" t="s">
        <v>20</v>
      </c>
      <c r="H24" s="26" t="s">
        <v>20</v>
      </c>
      <c r="I24" s="26" t="s">
        <v>20</v>
      </c>
      <c r="J24" s="10">
        <f t="shared" si="2"/>
        <v>0</v>
      </c>
    </row>
    <row r="25" spans="1:10" x14ac:dyDescent="0.25">
      <c r="A25" t="s">
        <v>31</v>
      </c>
    </row>
    <row r="26" spans="1:10" ht="15.75" x14ac:dyDescent="0.25">
      <c r="A26" s="37" t="s">
        <v>34</v>
      </c>
      <c r="I26" s="27" t="s">
        <v>22</v>
      </c>
      <c r="J26" s="22">
        <f>SUM(J11:J25)</f>
        <v>0</v>
      </c>
    </row>
    <row r="28" spans="1:10" ht="29.25" customHeight="1" x14ac:dyDescent="0.25">
      <c r="B28" s="47" t="s">
        <v>24</v>
      </c>
      <c r="C28" s="48"/>
      <c r="D28" s="48"/>
      <c r="E28" s="48"/>
      <c r="F28" s="48"/>
      <c r="G28" s="48"/>
      <c r="H28" s="48"/>
      <c r="I28" s="17">
        <v>28</v>
      </c>
    </row>
    <row r="29" spans="1:10" x14ac:dyDescent="0.25">
      <c r="B29" s="48" t="s">
        <v>23</v>
      </c>
      <c r="C29" s="48"/>
      <c r="D29" s="48"/>
      <c r="E29" s="48"/>
      <c r="F29" s="48"/>
      <c r="G29" s="48"/>
      <c r="H29" s="48"/>
      <c r="I29" s="17">
        <v>14</v>
      </c>
    </row>
    <row r="30" spans="1:10" x14ac:dyDescent="0.25">
      <c r="B30" s="48" t="s">
        <v>25</v>
      </c>
      <c r="C30" s="48"/>
      <c r="D30" s="48"/>
      <c r="E30" s="48"/>
      <c r="F30" s="48"/>
      <c r="G30" s="48"/>
      <c r="H30" s="48"/>
      <c r="I30" s="18"/>
    </row>
    <row r="32" spans="1:10" x14ac:dyDescent="0.25">
      <c r="B32" s="19" t="s">
        <v>26</v>
      </c>
    </row>
    <row r="33" spans="2:8" x14ac:dyDescent="0.25">
      <c r="B33" s="19"/>
    </row>
    <row r="34" spans="2:8" x14ac:dyDescent="0.25">
      <c r="B34" s="35"/>
      <c r="F34" s="41"/>
      <c r="G34" s="42"/>
      <c r="H34" s="42"/>
    </row>
    <row r="35" spans="2:8" x14ac:dyDescent="0.25">
      <c r="B35" s="23" t="s">
        <v>27</v>
      </c>
      <c r="F35" s="33" t="s">
        <v>28</v>
      </c>
      <c r="G35" s="28"/>
      <c r="H35" s="28"/>
    </row>
  </sheetData>
  <mergeCells count="7">
    <mergeCell ref="F34:H34"/>
    <mergeCell ref="G9:I9"/>
    <mergeCell ref="A1:G1"/>
    <mergeCell ref="B28:H28"/>
    <mergeCell ref="B29:H29"/>
    <mergeCell ref="B30:H30"/>
    <mergeCell ref="E5:I5"/>
  </mergeCells>
  <dataValidations count="1">
    <dataValidation type="list" allowBlank="1" showInputMessage="1" showErrorMessage="1" sqref="G11:I24">
      <formula1>$G$3:$G$4</formula1>
    </dataValidation>
  </dataValidations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2022-03-09T12:46:50Z</dcterms:modified>
</cp:coreProperties>
</file>